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3" windowWidth="17173" windowHeight="9787" activeTab="1"/>
  </bookViews>
  <sheets>
    <sheet name="entrate" sheetId="1" r:id="rId1"/>
    <sheet name="spese" sheetId="2" r:id="rId2"/>
    <sheet name="Foglio3" sheetId="3" r:id="rId3"/>
  </sheets>
  <definedNames>
    <definedName name="_xlnm.Print_Titles" localSheetId="1">spese!$A:$B</definedName>
  </definedNames>
  <calcPr calcId="124519"/>
</workbook>
</file>

<file path=xl/calcChain.xml><?xml version="1.0" encoding="utf-8"?>
<calcChain xmlns="http://schemas.openxmlformats.org/spreadsheetml/2006/main">
  <c r="D32" i="2"/>
  <c r="E32"/>
  <c r="F32"/>
  <c r="G32"/>
  <c r="H32"/>
  <c r="I32"/>
  <c r="J32"/>
  <c r="K32"/>
  <c r="L32"/>
  <c r="M32"/>
  <c r="N32"/>
  <c r="O32"/>
  <c r="C32"/>
  <c r="O29"/>
  <c r="O26"/>
  <c r="O25"/>
  <c r="O24"/>
  <c r="O23"/>
  <c r="O22"/>
  <c r="O21"/>
  <c r="O20"/>
  <c r="O19"/>
  <c r="O18"/>
  <c r="O17"/>
  <c r="D27"/>
  <c r="E27"/>
  <c r="F27"/>
  <c r="G27"/>
  <c r="H27"/>
  <c r="I27"/>
  <c r="J27"/>
  <c r="K27"/>
  <c r="L27"/>
  <c r="M27"/>
  <c r="N27"/>
  <c r="C27"/>
  <c r="O6"/>
  <c r="O7"/>
  <c r="O8"/>
  <c r="O9"/>
  <c r="O10"/>
  <c r="O11"/>
  <c r="O12"/>
  <c r="O13"/>
  <c r="O14"/>
  <c r="O15"/>
  <c r="O5"/>
  <c r="D16"/>
  <c r="E16"/>
  <c r="F16"/>
  <c r="G16"/>
  <c r="H16"/>
  <c r="I16"/>
  <c r="J16"/>
  <c r="K16"/>
  <c r="L16"/>
  <c r="M16"/>
  <c r="N16"/>
  <c r="C16"/>
  <c r="C38" i="1"/>
  <c r="C32"/>
  <c r="C24"/>
  <c r="C17"/>
  <c r="C10"/>
  <c r="O27" i="2" l="1"/>
  <c r="O16"/>
  <c r="C40" i="1"/>
</calcChain>
</file>

<file path=xl/sharedStrings.xml><?xml version="1.0" encoding="utf-8"?>
<sst xmlns="http://schemas.openxmlformats.org/spreadsheetml/2006/main" count="106" uniqueCount="88">
  <si>
    <t>UNIONE DEI COMUNI MONTANI DEL CASENTINO</t>
  </si>
  <si>
    <t>Entrate</t>
  </si>
  <si>
    <t>DATI PREVISIONALI ANNO 2015</t>
  </si>
  <si>
    <t>ENTRATE PER CODIFICA ECONOMICA</t>
  </si>
  <si>
    <t>Categoria 1^</t>
  </si>
  <si>
    <t>Categoria 2^</t>
  </si>
  <si>
    <t>Categoria 3^</t>
  </si>
  <si>
    <t>TOTALE TITOLO I</t>
  </si>
  <si>
    <t>Imposte</t>
  </si>
  <si>
    <t>Tasse</t>
  </si>
  <si>
    <t>Tributi speciali ed altre entrate tributarie</t>
  </si>
  <si>
    <t>COMPETENZA</t>
  </si>
  <si>
    <t>TITOLO I - ENTRATE TRIBUTARIE</t>
  </si>
  <si>
    <t>TITOLO II - ENTRATE DERIVANTI DA CONTRIBUTI E TRASFERIMENTI CORRENTI DELLO STATO, DELLA REGIONE, E DI ALTRI ENTI PUBBLICI ANCHE IN RAPPORTO ALL'ESERCIZIO DI FUNZIONI DELEGATE DALLA REGIONE</t>
  </si>
  <si>
    <t>Categoria 4^</t>
  </si>
  <si>
    <t>Categoria 5^</t>
  </si>
  <si>
    <t>Contributi e trasferimenti correnti dallo Stato</t>
  </si>
  <si>
    <t>Contributi e trasferimenti correnti dalla Regione</t>
  </si>
  <si>
    <t>Contributi e trasferimenti correnti dalla Regione per funzioni delegate</t>
  </si>
  <si>
    <t>Contributi e trasferimenti da parte di organismi comunitari e internazionali</t>
  </si>
  <si>
    <t>Contributi e trasferimenti correnti da altri enti</t>
  </si>
  <si>
    <t>TOTALE TITOLO II</t>
  </si>
  <si>
    <t>TITOLO III - ENTRATE EXTRATRIBUTARIE</t>
  </si>
  <si>
    <t>Proventi di servizi pubblici</t>
  </si>
  <si>
    <t>Proventi di beni dell'ente</t>
  </si>
  <si>
    <t>Interessi su anticipazioni o crediti</t>
  </si>
  <si>
    <t>Utili netti delle aziende speciali e partecipate, dividendi di società</t>
  </si>
  <si>
    <t>Proventi diversi</t>
  </si>
  <si>
    <t>TOTALE TITOLO III</t>
  </si>
  <si>
    <t>TITOLO IV - ENTRATE DERIVANTI DA ALIENAZIONE, DA TRASFERIMENTI DI CAPITALI E DA RISCOSSIONE DI CREDITI</t>
  </si>
  <si>
    <t>Categoria 6^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</si>
  <si>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</si>
  <si>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</si>
  <si>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</si>
  <si>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</si>
  <si>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</si>
  <si>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Riscossione di crediti</t>
  </si>
  <si>
    <t>TOTALE TITOLO IV</t>
  </si>
  <si>
    <t>TITOLO V - ENTRATE DERIVANTI DA ACCENSIONE PRESTITI</t>
  </si>
  <si>
    <t>Anticipazioni di cassa</t>
  </si>
  <si>
    <t>Finanziamenti a breve termine</t>
  </si>
  <si>
    <t>Assunzioni di mutui e prestiti</t>
  </si>
  <si>
    <t>Emissioni di prestiti obbligazionari</t>
  </si>
  <si>
    <t>TOTALE TITOLO V</t>
  </si>
  <si>
    <t>TOTALE TITOLO VI - ENTRATE DERIVANTI DA SERVIZI PER CONTO TERZI</t>
  </si>
  <si>
    <t>TOTALE GENERALE DELLE ENTRATE</t>
  </si>
  <si>
    <r>
      <t xml:space="preserve">ALLEGATO 3 - ENTI LOCALI IN CONTABILITA' FINANZIARIA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- DPCM 22/09/2014</t>
    </r>
  </si>
  <si>
    <t>Spese</t>
  </si>
  <si>
    <t>Interventi/Funzioni e Servizi</t>
  </si>
  <si>
    <t>Funzioni generali di amministrazione gestione e controllo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</si>
  <si>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</si>
  <si>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</si>
  <si>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</si>
  <si>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</si>
  <si>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campo della viabilità e trasporti</t>
  </si>
  <si>
    <t>Funzioni riguardanti la gestione del territorio ed dell'ambiente</t>
  </si>
  <si>
    <t>Funzioni nel settore sociale</t>
  </si>
  <si>
    <t>Funzioni nel campo dello sviluppo economico</t>
  </si>
  <si>
    <t>Funzioni relativi ai servizi produttivi</t>
  </si>
  <si>
    <t>Totale spese</t>
  </si>
  <si>
    <t>TOTALE TITOLO 1° - SPESE CORRENTI</t>
  </si>
  <si>
    <t>Acquisizione di beni immobili</t>
  </si>
  <si>
    <t>TOTALE TITOLO 2° - SPESE IN C/CAPITALE</t>
  </si>
  <si>
    <t>TOTALE TITOLO 3° - SPESE PER RIMBORSO DI PRESTITI</t>
  </si>
  <si>
    <t>TOTALE TITOLO 4° - SPESE PER SERVIZI PER CONTO TERZI</t>
  </si>
  <si>
    <t>TOTALE SPESE PER CLASSIFICAZIONE FUNZIONALE</t>
  </si>
  <si>
    <t>Personale</t>
  </si>
  <si>
    <t>Acquisto beni di consumo e/o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</si>
  <si>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</si>
  <si>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</si>
  <si>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</si>
  <si>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</si>
  <si>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</si>
  <si>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Onrei straordinarei della gestione corrente</t>
  </si>
  <si>
    <t>Ammortamenti di esercizio</t>
  </si>
  <si>
    <t>Fondo svalutazione crediti</t>
  </si>
  <si>
    <t>Fondo di riserva</t>
  </si>
  <si>
    <t>Espropri e servitù onerose</t>
  </si>
  <si>
    <t>Acquisizioni di beni mobili, macchine  ed attrezzature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</si>
  <si>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</si>
  <si>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</si>
  <si>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</si>
  <si>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</si>
  <si>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</si>
  <si>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Utilizzo di beni di terzi per realizzazioni in economia</t>
  </si>
  <si>
    <t>Funzioni nel settore sportivo e ricreativo</t>
  </si>
  <si>
    <t>Funzioni nel campo turistico</t>
  </si>
  <si>
    <t>Acquisto di beni specifici per realizzazioni in economia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</si>
</sst>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43" fontId="2" fillId="0" borderId="8" xfId="1" applyFont="1" applyBorder="1" applyAlignment="1">
      <alignment horizontal="center"/>
    </xf>
    <xf numFmtId="0" fontId="3" fillId="0" borderId="9" xfId="0" applyFont="1" applyBorder="1"/>
    <xf numFmtId="0" fontId="3" fillId="0" borderId="2" xfId="0" applyFont="1" applyBorder="1"/>
    <xf numFmtId="43" fontId="3" fillId="0" borderId="10" xfId="1" applyFont="1" applyBorder="1"/>
    <xf numFmtId="0" fontId="3" fillId="0" borderId="11" xfId="0" applyFont="1" applyBorder="1"/>
    <xf numFmtId="0" fontId="3" fillId="0" borderId="0" xfId="0" applyFont="1" applyBorder="1"/>
    <xf numFmtId="43" fontId="3" fillId="0" borderId="12" xfId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4" xfId="0" applyFont="1" applyBorder="1"/>
    <xf numFmtId="43" fontId="3" fillId="0" borderId="15" xfId="1" applyFont="1" applyBorder="1"/>
    <xf numFmtId="0" fontId="3" fillId="0" borderId="5" xfId="0" applyFont="1" applyFill="1" applyBorder="1" applyAlignment="1">
      <alignment vertical="center" wrapText="1"/>
    </xf>
    <xf numFmtId="43" fontId="3" fillId="0" borderId="16" xfId="1" applyFont="1" applyBorder="1"/>
    <xf numFmtId="0" fontId="3" fillId="0" borderId="0" xfId="0" applyFont="1" applyFill="1" applyBorder="1"/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3" fontId="2" fillId="0" borderId="19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43" fontId="7" fillId="0" borderId="0" xfId="1" applyFont="1"/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7" fillId="0" borderId="3" xfId="1" applyFont="1" applyBorder="1"/>
    <xf numFmtId="43" fontId="7" fillId="0" borderId="1" xfId="1" applyFont="1" applyBorder="1"/>
    <xf numFmtId="43" fontId="6" fillId="0" borderId="3" xfId="1" applyFont="1" applyBorder="1"/>
    <xf numFmtId="43" fontId="6" fillId="0" borderId="1" xfId="1" applyFont="1" applyBorder="1"/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3" fontId="7" fillId="0" borderId="21" xfId="1" applyFont="1" applyBorder="1"/>
    <xf numFmtId="43" fontId="7" fillId="0" borderId="20" xfId="1" applyFont="1" applyBorder="1"/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3" fontId="6" fillId="0" borderId="21" xfId="1" applyFont="1" applyBorder="1" applyAlignment="1">
      <alignment horizontal="center" vertical="center" wrapText="1"/>
    </xf>
    <xf numFmtId="43" fontId="6" fillId="0" borderId="20" xfId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opLeftCell="A12" workbookViewId="0">
      <selection activeCell="C40" sqref="C40"/>
    </sheetView>
  </sheetViews>
  <sheetFormatPr defaultColWidth="9.109375" defaultRowHeight="13.35"/>
  <cols>
    <col min="1" max="1" width="12.6640625" style="2" customWidth="1"/>
    <col min="2" max="2" width="106.21875" style="2" customWidth="1"/>
    <col min="3" max="3" width="15.6640625" style="3" customWidth="1"/>
    <col min="4" max="16384" width="9.109375" style="2"/>
  </cols>
  <sheetData>
    <row r="1" spans="1:3">
      <c r="A1" s="1" t="s">
        <v>0</v>
      </c>
    </row>
    <row r="2" spans="1:3">
      <c r="A2" s="32" t="s">
        <v>46</v>
      </c>
      <c r="B2" s="32"/>
      <c r="C2" s="32"/>
    </row>
    <row r="3" spans="1:3">
      <c r="A3" s="1" t="s">
        <v>1</v>
      </c>
    </row>
    <row r="4" spans="1:3" ht="14" thickBot="1">
      <c r="A4" s="1" t="s">
        <v>2</v>
      </c>
    </row>
    <row r="5" spans="1:3">
      <c r="A5" s="30" t="s">
        <v>3</v>
      </c>
      <c r="B5" s="31"/>
      <c r="C5" s="4" t="s">
        <v>11</v>
      </c>
    </row>
    <row r="6" spans="1:3">
      <c r="A6" s="5"/>
      <c r="B6" s="6" t="s">
        <v>12</v>
      </c>
      <c r="C6" s="7"/>
    </row>
    <row r="7" spans="1:3">
      <c r="A7" s="8" t="s">
        <v>4</v>
      </c>
      <c r="B7" s="9" t="s">
        <v>8</v>
      </c>
      <c r="C7" s="10">
        <v>0</v>
      </c>
    </row>
    <row r="8" spans="1:3">
      <c r="A8" s="11" t="s">
        <v>5</v>
      </c>
      <c r="B8" s="9" t="s">
        <v>9</v>
      </c>
      <c r="C8" s="10">
        <v>0</v>
      </c>
    </row>
    <row r="9" spans="1:3">
      <c r="A9" s="11" t="s">
        <v>6</v>
      </c>
      <c r="B9" s="9" t="s">
        <v>10</v>
      </c>
      <c r="C9" s="10">
        <v>0</v>
      </c>
    </row>
    <row r="10" spans="1:3">
      <c r="A10" s="12"/>
      <c r="B10" s="13" t="s">
        <v>7</v>
      </c>
      <c r="C10" s="14">
        <f>SUM(C7:C9)</f>
        <v>0</v>
      </c>
    </row>
    <row r="11" spans="1:3" ht="36" customHeight="1">
      <c r="A11" s="5"/>
      <c r="B11" s="15" t="s">
        <v>13</v>
      </c>
      <c r="C11" s="16"/>
    </row>
    <row r="12" spans="1:3">
      <c r="A12" s="11" t="s">
        <v>4</v>
      </c>
      <c r="B12" s="17" t="s">
        <v>16</v>
      </c>
      <c r="C12" s="7">
        <v>342341</v>
      </c>
    </row>
    <row r="13" spans="1:3">
      <c r="A13" s="11" t="s">
        <v>5</v>
      </c>
      <c r="B13" s="17" t="s">
        <v>17</v>
      </c>
      <c r="C13" s="10">
        <v>1946719.07</v>
      </c>
    </row>
    <row r="14" spans="1:3">
      <c r="A14" s="11" t="s">
        <v>6</v>
      </c>
      <c r="B14" s="17" t="s">
        <v>18</v>
      </c>
      <c r="C14" s="10">
        <v>2181825.66</v>
      </c>
    </row>
    <row r="15" spans="1:3">
      <c r="A15" s="11" t="s">
        <v>14</v>
      </c>
      <c r="B15" s="17" t="s">
        <v>19</v>
      </c>
      <c r="C15" s="10">
        <v>0</v>
      </c>
    </row>
    <row r="16" spans="1:3">
      <c r="A16" s="11" t="s">
        <v>15</v>
      </c>
      <c r="B16" s="17" t="s">
        <v>20</v>
      </c>
      <c r="C16" s="10">
        <v>12564826.109999999</v>
      </c>
    </row>
    <row r="17" spans="1:3">
      <c r="A17" s="12"/>
      <c r="B17" s="13" t="s">
        <v>21</v>
      </c>
      <c r="C17" s="14">
        <f>SUM(C12:C16)</f>
        <v>17035711.84</v>
      </c>
    </row>
    <row r="18" spans="1:3">
      <c r="A18" s="5"/>
      <c r="B18" s="15" t="s">
        <v>22</v>
      </c>
      <c r="C18" s="16"/>
    </row>
    <row r="19" spans="1:3">
      <c r="A19" s="11" t="s">
        <v>4</v>
      </c>
      <c r="B19" s="17" t="s">
        <v>23</v>
      </c>
      <c r="C19" s="10">
        <v>1835711.97</v>
      </c>
    </row>
    <row r="20" spans="1:3">
      <c r="A20" s="11" t="s">
        <v>5</v>
      </c>
      <c r="B20" s="17" t="s">
        <v>24</v>
      </c>
      <c r="C20" s="10">
        <v>154250</v>
      </c>
    </row>
    <row r="21" spans="1:3">
      <c r="A21" s="11" t="s">
        <v>6</v>
      </c>
      <c r="B21" s="17" t="s">
        <v>25</v>
      </c>
      <c r="C21" s="10">
        <v>1000</v>
      </c>
    </row>
    <row r="22" spans="1:3">
      <c r="A22" s="11" t="s">
        <v>14</v>
      </c>
      <c r="B22" s="17" t="s">
        <v>26</v>
      </c>
      <c r="C22" s="10"/>
    </row>
    <row r="23" spans="1:3">
      <c r="A23" s="11" t="s">
        <v>15</v>
      </c>
      <c r="B23" s="17" t="s">
        <v>27</v>
      </c>
      <c r="C23" s="10">
        <v>1391038.32</v>
      </c>
    </row>
    <row r="24" spans="1:3">
      <c r="A24" s="12"/>
      <c r="B24" s="13" t="s">
        <v>28</v>
      </c>
      <c r="C24" s="14">
        <f>SUM(C19:C23)</f>
        <v>3382000.29</v>
      </c>
    </row>
    <row r="25" spans="1:3">
      <c r="A25" s="5"/>
      <c r="B25" s="15" t="s">
        <v>29</v>
      </c>
      <c r="C25" s="16"/>
    </row>
    <row r="26" spans="1:3">
      <c r="A26" s="11" t="s">
        <v>4</v>
      </c>
      <c r="B26" s="17" t="s">
        <v>31</v>
      </c>
      <c r="C26" s="7">
        <v>0</v>
      </c>
    </row>
    <row r="27" spans="1:3">
      <c r="A27" s="11" t="s">
        <v>5</v>
      </c>
      <c r="B27" s="17" t="s">
        <v>32</v>
      </c>
      <c r="C27" s="10">
        <v>0</v>
      </c>
    </row>
    <row r="28" spans="1:3">
      <c r="A28" s="11" t="s">
        <v>6</v>
      </c>
      <c r="B28" s="17" t="s">
        <v>33</v>
      </c>
      <c r="C28" s="10">
        <v>1067877</v>
      </c>
    </row>
    <row r="29" spans="1:3">
      <c r="A29" s="11" t="s">
        <v>14</v>
      </c>
      <c r="B29" s="17" t="s">
        <v>34</v>
      </c>
      <c r="C29" s="10">
        <v>2127380</v>
      </c>
    </row>
    <row r="30" spans="1:3">
      <c r="A30" s="11" t="s">
        <v>15</v>
      </c>
      <c r="B30" s="17" t="s">
        <v>35</v>
      </c>
      <c r="C30" s="10">
        <v>73806</v>
      </c>
    </row>
    <row r="31" spans="1:3">
      <c r="A31" s="11" t="s">
        <v>30</v>
      </c>
      <c r="B31" s="17" t="s">
        <v>36</v>
      </c>
      <c r="C31" s="10"/>
    </row>
    <row r="32" spans="1:3">
      <c r="A32" s="12"/>
      <c r="B32" s="13" t="s">
        <v>37</v>
      </c>
      <c r="C32" s="14">
        <f>SUM(C26:C31)</f>
        <v>3269063</v>
      </c>
    </row>
    <row r="33" spans="1:3">
      <c r="A33" s="5"/>
      <c r="B33" s="15" t="s">
        <v>38</v>
      </c>
      <c r="C33" s="16"/>
    </row>
    <row r="34" spans="1:3">
      <c r="A34" s="11" t="s">
        <v>4</v>
      </c>
      <c r="B34" s="17" t="s">
        <v>39</v>
      </c>
      <c r="C34" s="7">
        <v>6000000</v>
      </c>
    </row>
    <row r="35" spans="1:3">
      <c r="A35" s="11" t="s">
        <v>5</v>
      </c>
      <c r="B35" s="17" t="s">
        <v>40</v>
      </c>
      <c r="C35" s="10"/>
    </row>
    <row r="36" spans="1:3">
      <c r="A36" s="11" t="s">
        <v>6</v>
      </c>
      <c r="B36" s="17" t="s">
        <v>41</v>
      </c>
      <c r="C36" s="10">
        <v>171200</v>
      </c>
    </row>
    <row r="37" spans="1:3">
      <c r="A37" s="11" t="s">
        <v>14</v>
      </c>
      <c r="B37" s="17" t="s">
        <v>42</v>
      </c>
      <c r="C37" s="10"/>
    </row>
    <row r="38" spans="1:3">
      <c r="A38" s="12"/>
      <c r="B38" s="13" t="s">
        <v>43</v>
      </c>
      <c r="C38" s="14">
        <f>SUM(C34:C37)</f>
        <v>6171200</v>
      </c>
    </row>
    <row r="39" spans="1:3">
      <c r="A39" s="5"/>
      <c r="B39" s="13" t="s">
        <v>44</v>
      </c>
      <c r="C39" s="16">
        <v>2805000</v>
      </c>
    </row>
    <row r="40" spans="1:3" s="21" customFormat="1" ht="19.5" customHeight="1" thickBot="1">
      <c r="A40" s="18"/>
      <c r="B40" s="19" t="s">
        <v>45</v>
      </c>
      <c r="C40" s="20">
        <f>C10+C17+C24+C32+C38+C39</f>
        <v>32662975.129999999</v>
      </c>
    </row>
  </sheetData>
  <mergeCells count="2">
    <mergeCell ref="A5:B5"/>
    <mergeCell ref="A2:C2"/>
  </mergeCells>
  <pageMargins left="0.35" right="0.25" top="0.35" bottom="0.25" header="0.25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pane xSplit="2" ySplit="3" topLeftCell="I19" activePane="bottomRight" state="frozen"/>
      <selection pane="topRight" activeCell="C1" sqref="C1"/>
      <selection pane="bottomLeft" activeCell="A4" sqref="A4"/>
      <selection pane="bottomRight" activeCell="O32" sqref="O32"/>
    </sheetView>
  </sheetViews>
  <sheetFormatPr defaultColWidth="9.109375" defaultRowHeight="12.7"/>
  <cols>
    <col min="1" max="1" width="3.88671875" style="23" customWidth="1"/>
    <col min="2" max="2" width="25.5546875" style="23" customWidth="1"/>
    <col min="3" max="3" width="16.6640625" style="24" customWidth="1"/>
    <col min="4" max="4" width="13.33203125" style="24" customWidth="1"/>
    <col min="5" max="5" width="12.44140625" style="24" customWidth="1"/>
    <col min="6" max="6" width="16.6640625" style="24" customWidth="1"/>
    <col min="7" max="7" width="16.5546875" style="24" customWidth="1"/>
    <col min="8" max="8" width="14.5546875" style="24" customWidth="1"/>
    <col min="9" max="9" width="13.6640625" style="24" customWidth="1"/>
    <col min="10" max="10" width="15.5546875" style="24" customWidth="1"/>
    <col min="11" max="11" width="16.5546875" style="24" customWidth="1"/>
    <col min="12" max="13" width="12" style="24" customWidth="1"/>
    <col min="14" max="14" width="13.33203125" style="24" customWidth="1"/>
    <col min="15" max="15" width="12" style="24" customWidth="1"/>
    <col min="16" max="16384" width="9.109375" style="23"/>
  </cols>
  <sheetData>
    <row r="1" spans="1:15">
      <c r="A1" s="22" t="s">
        <v>47</v>
      </c>
      <c r="B1" s="22"/>
    </row>
    <row r="2" spans="1:15">
      <c r="A2" s="22" t="s">
        <v>2</v>
      </c>
      <c r="B2" s="22"/>
    </row>
    <row r="3" spans="1:15" s="41" customFormat="1" ht="50.7">
      <c r="A3" s="42" t="s">
        <v>48</v>
      </c>
      <c r="B3" s="42"/>
      <c r="C3" s="43" t="s">
        <v>49</v>
      </c>
      <c r="D3" s="43" t="s">
        <v>50</v>
      </c>
      <c r="E3" s="43" t="s">
        <v>51</v>
      </c>
      <c r="F3" s="43" t="s">
        <v>52</v>
      </c>
      <c r="G3" s="43" t="s">
        <v>53</v>
      </c>
      <c r="H3" s="43" t="s">
        <v>85</v>
      </c>
      <c r="I3" s="43" t="s">
        <v>86</v>
      </c>
      <c r="J3" s="43" t="s">
        <v>54</v>
      </c>
      <c r="K3" s="43" t="s">
        <v>55</v>
      </c>
      <c r="L3" s="43" t="s">
        <v>56</v>
      </c>
      <c r="M3" s="43" t="s">
        <v>57</v>
      </c>
      <c r="N3" s="43" t="s">
        <v>58</v>
      </c>
      <c r="O3" s="43" t="s">
        <v>59</v>
      </c>
    </row>
    <row r="4" spans="1:15" s="41" customFormat="1">
      <c r="A4" s="44"/>
      <c r="B4" s="44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4" customHeight="1">
      <c r="A5" s="37">
        <v>1</v>
      </c>
      <c r="B5" s="38" t="s">
        <v>66</v>
      </c>
      <c r="C5" s="39">
        <v>694567</v>
      </c>
      <c r="D5" s="40"/>
      <c r="E5" s="40">
        <v>496727</v>
      </c>
      <c r="F5" s="40">
        <v>0</v>
      </c>
      <c r="G5" s="40">
        <v>36220</v>
      </c>
      <c r="H5" s="40">
        <v>0</v>
      </c>
      <c r="I5" s="40">
        <v>0</v>
      </c>
      <c r="J5" s="40">
        <v>0</v>
      </c>
      <c r="K5" s="40">
        <v>406710</v>
      </c>
      <c r="L5" s="40">
        <v>420800</v>
      </c>
      <c r="M5" s="40">
        <v>170150</v>
      </c>
      <c r="N5" s="40"/>
      <c r="O5" s="40">
        <f>SUM(C5:N5)</f>
        <v>2225174</v>
      </c>
    </row>
    <row r="6" spans="1:15" ht="25.35">
      <c r="A6" s="28">
        <v>2</v>
      </c>
      <c r="B6" s="29" t="s">
        <v>67</v>
      </c>
      <c r="C6" s="33">
        <v>179238.72</v>
      </c>
      <c r="D6" s="34"/>
      <c r="E6" s="34">
        <v>23885</v>
      </c>
      <c r="F6" s="34">
        <v>85495.25</v>
      </c>
      <c r="G6" s="34">
        <v>13988.05</v>
      </c>
      <c r="H6" s="34">
        <v>4155</v>
      </c>
      <c r="I6" s="34">
        <v>0</v>
      </c>
      <c r="J6" s="34">
        <v>124000.14</v>
      </c>
      <c r="K6" s="34">
        <v>198889.8</v>
      </c>
      <c r="L6" s="34">
        <v>80932.639999999999</v>
      </c>
      <c r="M6" s="34">
        <v>69130</v>
      </c>
      <c r="N6" s="34">
        <v>185700</v>
      </c>
      <c r="O6" s="40">
        <f t="shared" ref="O6:O26" si="0">SUM(C6:N6)</f>
        <v>965414.6</v>
      </c>
    </row>
    <row r="7" spans="1:15">
      <c r="A7" s="28">
        <v>3</v>
      </c>
      <c r="B7" s="29" t="s">
        <v>68</v>
      </c>
      <c r="C7" s="33">
        <v>1094042.07</v>
      </c>
      <c r="D7" s="34"/>
      <c r="E7" s="34">
        <v>20944</v>
      </c>
      <c r="F7" s="34">
        <v>1175559.6599999999</v>
      </c>
      <c r="G7" s="34">
        <v>181133.39</v>
      </c>
      <c r="H7" s="34">
        <v>48246.43</v>
      </c>
      <c r="I7" s="34">
        <v>8370</v>
      </c>
      <c r="J7" s="34">
        <v>749589.94</v>
      </c>
      <c r="K7" s="34">
        <v>8235737.25</v>
      </c>
      <c r="L7" s="34">
        <v>2652749.87</v>
      </c>
      <c r="M7" s="34">
        <v>159925</v>
      </c>
      <c r="N7" s="34">
        <v>27346</v>
      </c>
      <c r="O7" s="40">
        <f t="shared" si="0"/>
        <v>14353643.609999999</v>
      </c>
    </row>
    <row r="8" spans="1:15">
      <c r="A8" s="28">
        <v>4</v>
      </c>
      <c r="B8" s="29" t="s">
        <v>69</v>
      </c>
      <c r="C8" s="33">
        <v>14192</v>
      </c>
      <c r="D8" s="34"/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49319.99</v>
      </c>
      <c r="K8" s="34">
        <v>1917</v>
      </c>
      <c r="L8" s="34">
        <v>600</v>
      </c>
      <c r="M8" s="34"/>
      <c r="N8" s="34"/>
      <c r="O8" s="40">
        <f t="shared" si="0"/>
        <v>66028.989999999991</v>
      </c>
    </row>
    <row r="9" spans="1:15">
      <c r="A9" s="28">
        <v>5</v>
      </c>
      <c r="B9" s="29" t="s">
        <v>70</v>
      </c>
      <c r="C9" s="33">
        <v>15272</v>
      </c>
      <c r="D9" s="34"/>
      <c r="E9" s="34">
        <v>225339</v>
      </c>
      <c r="F9" s="34">
        <v>184516.75</v>
      </c>
      <c r="G9" s="34">
        <v>14375.3</v>
      </c>
      <c r="H9" s="34">
        <v>24200.36</v>
      </c>
      <c r="I9" s="34">
        <v>2580</v>
      </c>
      <c r="J9" s="34">
        <v>0</v>
      </c>
      <c r="K9" s="34">
        <v>93360.36</v>
      </c>
      <c r="L9" s="34">
        <v>777308.76</v>
      </c>
      <c r="M9" s="34"/>
      <c r="N9" s="34">
        <v>1499.96</v>
      </c>
      <c r="O9" s="40">
        <f t="shared" si="0"/>
        <v>1338452.49</v>
      </c>
    </row>
    <row r="10" spans="1:15" ht="25.35">
      <c r="A10" s="28">
        <v>6</v>
      </c>
      <c r="B10" s="29" t="s">
        <v>71</v>
      </c>
      <c r="C10" s="33">
        <v>16839</v>
      </c>
      <c r="D10" s="34"/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62621</v>
      </c>
      <c r="L10" s="34"/>
      <c r="M10" s="34">
        <v>9999</v>
      </c>
      <c r="N10" s="34"/>
      <c r="O10" s="40">
        <f t="shared" si="0"/>
        <v>89459</v>
      </c>
    </row>
    <row r="11" spans="1:15">
      <c r="A11" s="28">
        <v>7</v>
      </c>
      <c r="B11" s="29" t="s">
        <v>72</v>
      </c>
      <c r="C11" s="33">
        <v>197937.87</v>
      </c>
      <c r="D11" s="34"/>
      <c r="E11" s="34">
        <v>0</v>
      </c>
      <c r="F11" s="34">
        <v>1130.3</v>
      </c>
      <c r="G11" s="34">
        <v>680</v>
      </c>
      <c r="H11" s="34">
        <v>0</v>
      </c>
      <c r="I11" s="34">
        <v>0</v>
      </c>
      <c r="J11" s="34">
        <v>2061.84</v>
      </c>
      <c r="K11" s="34">
        <v>226690.43</v>
      </c>
      <c r="L11" s="34">
        <v>460</v>
      </c>
      <c r="M11" s="34">
        <v>23000</v>
      </c>
      <c r="N11" s="34"/>
      <c r="O11" s="40">
        <f t="shared" si="0"/>
        <v>451960.43999999994</v>
      </c>
    </row>
    <row r="12" spans="1:15" ht="25.35">
      <c r="A12" s="28">
        <v>8</v>
      </c>
      <c r="B12" s="29" t="s">
        <v>73</v>
      </c>
      <c r="C12" s="33">
        <v>0</v>
      </c>
      <c r="D12" s="34"/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/>
      <c r="L12" s="34"/>
      <c r="M12" s="34"/>
      <c r="N12" s="34"/>
      <c r="O12" s="40">
        <f t="shared" si="0"/>
        <v>0</v>
      </c>
    </row>
    <row r="13" spans="1:15">
      <c r="A13" s="28">
        <v>9</v>
      </c>
      <c r="B13" s="29" t="s">
        <v>74</v>
      </c>
      <c r="C13" s="33">
        <v>0</v>
      </c>
      <c r="D13" s="34"/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/>
      <c r="L13" s="34"/>
      <c r="M13" s="34"/>
      <c r="N13" s="34"/>
      <c r="O13" s="40">
        <f t="shared" si="0"/>
        <v>0</v>
      </c>
    </row>
    <row r="14" spans="1:15">
      <c r="A14" s="28">
        <v>10</v>
      </c>
      <c r="B14" s="29" t="s">
        <v>75</v>
      </c>
      <c r="C14" s="33">
        <v>514703</v>
      </c>
      <c r="D14" s="34"/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/>
      <c r="L14" s="34"/>
      <c r="M14" s="34"/>
      <c r="N14" s="34"/>
      <c r="O14" s="40">
        <f t="shared" si="0"/>
        <v>514703</v>
      </c>
    </row>
    <row r="15" spans="1:15">
      <c r="A15" s="28">
        <v>11</v>
      </c>
      <c r="B15" s="29" t="s">
        <v>76</v>
      </c>
      <c r="C15" s="33">
        <v>67100</v>
      </c>
      <c r="D15" s="34"/>
      <c r="E15" s="34">
        <v>0</v>
      </c>
      <c r="F15" s="34"/>
      <c r="G15" s="34">
        <v>0</v>
      </c>
      <c r="H15" s="34">
        <v>0</v>
      </c>
      <c r="I15" s="34">
        <v>0</v>
      </c>
      <c r="J15" s="34">
        <v>0</v>
      </c>
      <c r="K15" s="34"/>
      <c r="L15" s="34"/>
      <c r="M15" s="34"/>
      <c r="N15" s="34"/>
      <c r="O15" s="40">
        <f t="shared" si="0"/>
        <v>67100</v>
      </c>
    </row>
    <row r="16" spans="1:15" s="22" customFormat="1">
      <c r="A16" s="28">
        <v>12</v>
      </c>
      <c r="B16" s="27" t="s">
        <v>60</v>
      </c>
      <c r="C16" s="35">
        <f>SUM(C5:C15)</f>
        <v>2793891.66</v>
      </c>
      <c r="D16" s="35">
        <f t="shared" ref="D16:O16" si="1">SUM(D5:D15)</f>
        <v>0</v>
      </c>
      <c r="E16" s="35">
        <f t="shared" si="1"/>
        <v>766895</v>
      </c>
      <c r="F16" s="35">
        <f t="shared" si="1"/>
        <v>1446701.96</v>
      </c>
      <c r="G16" s="35">
        <f t="shared" si="1"/>
        <v>246396.74</v>
      </c>
      <c r="H16" s="35">
        <f t="shared" si="1"/>
        <v>76601.790000000008</v>
      </c>
      <c r="I16" s="35">
        <f t="shared" si="1"/>
        <v>10950</v>
      </c>
      <c r="J16" s="35">
        <f t="shared" si="1"/>
        <v>924971.90999999992</v>
      </c>
      <c r="K16" s="35">
        <f t="shared" si="1"/>
        <v>9225925.8399999999</v>
      </c>
      <c r="L16" s="35">
        <f t="shared" si="1"/>
        <v>3932851.2700000005</v>
      </c>
      <c r="M16" s="35">
        <f t="shared" si="1"/>
        <v>432204</v>
      </c>
      <c r="N16" s="35">
        <f t="shared" si="1"/>
        <v>214545.96</v>
      </c>
      <c r="O16" s="35">
        <f t="shared" si="1"/>
        <v>20071936.129999999</v>
      </c>
    </row>
    <row r="17" spans="1:15" ht="28.5" customHeight="1">
      <c r="A17" s="28">
        <v>1</v>
      </c>
      <c r="B17" s="29" t="s">
        <v>61</v>
      </c>
      <c r="C17" s="33">
        <v>82105.98</v>
      </c>
      <c r="D17" s="34"/>
      <c r="E17" s="34"/>
      <c r="F17" s="34">
        <v>1007000</v>
      </c>
      <c r="G17" s="34"/>
      <c r="H17" s="34">
        <v>50000</v>
      </c>
      <c r="I17" s="34"/>
      <c r="J17" s="34">
        <v>635655</v>
      </c>
      <c r="K17" s="34">
        <v>316745.02</v>
      </c>
      <c r="L17" s="34">
        <v>8000</v>
      </c>
      <c r="M17" s="34"/>
      <c r="N17" s="34"/>
      <c r="O17" s="40">
        <f t="shared" si="0"/>
        <v>2099506</v>
      </c>
    </row>
    <row r="18" spans="1:15">
      <c r="A18" s="28">
        <v>2</v>
      </c>
      <c r="B18" s="29" t="s">
        <v>77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0">
        <f t="shared" si="0"/>
        <v>0</v>
      </c>
    </row>
    <row r="19" spans="1:15" ht="25.35">
      <c r="A19" s="28">
        <v>3</v>
      </c>
      <c r="B19" s="29" t="s">
        <v>87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0">
        <f t="shared" si="0"/>
        <v>0</v>
      </c>
    </row>
    <row r="20" spans="1:15" ht="25.35">
      <c r="A20" s="28">
        <v>4</v>
      </c>
      <c r="B20" s="29" t="s">
        <v>84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0">
        <f t="shared" si="0"/>
        <v>0</v>
      </c>
    </row>
    <row r="21" spans="1:15" ht="25.35">
      <c r="A21" s="28">
        <v>5</v>
      </c>
      <c r="B21" s="29" t="s">
        <v>78</v>
      </c>
      <c r="C21" s="33">
        <v>25000</v>
      </c>
      <c r="D21" s="34"/>
      <c r="E21" s="34">
        <v>5825</v>
      </c>
      <c r="F21" s="34"/>
      <c r="G21" s="34"/>
      <c r="H21" s="34"/>
      <c r="I21" s="34"/>
      <c r="J21" s="34">
        <v>24000</v>
      </c>
      <c r="K21" s="34">
        <v>39350</v>
      </c>
      <c r="L21" s="34"/>
      <c r="M21" s="34"/>
      <c r="N21" s="34"/>
      <c r="O21" s="40">
        <f t="shared" si="0"/>
        <v>94175</v>
      </c>
    </row>
    <row r="22" spans="1:15">
      <c r="A22" s="28">
        <v>6</v>
      </c>
      <c r="B22" s="29" t="s">
        <v>79</v>
      </c>
      <c r="C22" s="33">
        <v>5000</v>
      </c>
      <c r="D22" s="34"/>
      <c r="E22" s="34"/>
      <c r="F22" s="34"/>
      <c r="G22" s="34"/>
      <c r="H22" s="34"/>
      <c r="I22" s="34"/>
      <c r="J22" s="34">
        <v>3000</v>
      </c>
      <c r="K22" s="34">
        <v>114700</v>
      </c>
      <c r="L22" s="34"/>
      <c r="M22" s="34"/>
      <c r="N22" s="34"/>
      <c r="O22" s="40">
        <f t="shared" si="0"/>
        <v>122700</v>
      </c>
    </row>
    <row r="23" spans="1:15">
      <c r="A23" s="28">
        <v>7</v>
      </c>
      <c r="B23" s="29" t="s">
        <v>80</v>
      </c>
      <c r="C23" s="33"/>
      <c r="D23" s="34"/>
      <c r="E23" s="34"/>
      <c r="F23" s="34"/>
      <c r="G23" s="34">
        <v>27530</v>
      </c>
      <c r="H23" s="34"/>
      <c r="I23" s="34">
        <v>18000</v>
      </c>
      <c r="J23" s="34">
        <v>518000</v>
      </c>
      <c r="K23" s="34">
        <v>507045</v>
      </c>
      <c r="L23" s="34">
        <v>17500</v>
      </c>
      <c r="M23" s="34">
        <v>89908</v>
      </c>
      <c r="N23" s="34"/>
      <c r="O23" s="40">
        <f t="shared" si="0"/>
        <v>1177983</v>
      </c>
    </row>
    <row r="24" spans="1:15">
      <c r="A24" s="28">
        <v>8</v>
      </c>
      <c r="B24" s="29" t="s">
        <v>81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0">
        <f t="shared" si="0"/>
        <v>0</v>
      </c>
    </row>
    <row r="25" spans="1:15">
      <c r="A25" s="28">
        <v>9</v>
      </c>
      <c r="B25" s="29" t="s">
        <v>82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0">
        <f t="shared" si="0"/>
        <v>0</v>
      </c>
    </row>
    <row r="26" spans="1:15">
      <c r="A26" s="28">
        <v>10</v>
      </c>
      <c r="B26" s="29" t="s">
        <v>83</v>
      </c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0">
        <f t="shared" si="0"/>
        <v>0</v>
      </c>
    </row>
    <row r="27" spans="1:15" s="22" customFormat="1" ht="25.35">
      <c r="A27" s="28">
        <v>11</v>
      </c>
      <c r="B27" s="27" t="s">
        <v>62</v>
      </c>
      <c r="C27" s="35">
        <f>SUM(C17:C26)</f>
        <v>112105.98</v>
      </c>
      <c r="D27" s="35">
        <f t="shared" ref="D27:O29" si="2">SUM(D17:D26)</f>
        <v>0</v>
      </c>
      <c r="E27" s="35">
        <f t="shared" si="2"/>
        <v>5825</v>
      </c>
      <c r="F27" s="35">
        <f t="shared" si="2"/>
        <v>1007000</v>
      </c>
      <c r="G27" s="35">
        <f t="shared" si="2"/>
        <v>27530</v>
      </c>
      <c r="H27" s="35">
        <f t="shared" si="2"/>
        <v>50000</v>
      </c>
      <c r="I27" s="35">
        <f t="shared" si="2"/>
        <v>18000</v>
      </c>
      <c r="J27" s="35">
        <f t="shared" si="2"/>
        <v>1180655</v>
      </c>
      <c r="K27" s="35">
        <f t="shared" si="2"/>
        <v>977840.02</v>
      </c>
      <c r="L27" s="35">
        <f t="shared" si="2"/>
        <v>25500</v>
      </c>
      <c r="M27" s="35">
        <f t="shared" si="2"/>
        <v>89908</v>
      </c>
      <c r="N27" s="35">
        <f t="shared" si="2"/>
        <v>0</v>
      </c>
      <c r="O27" s="35">
        <f t="shared" si="2"/>
        <v>3494364</v>
      </c>
    </row>
    <row r="28" spans="1:15">
      <c r="A28" s="25"/>
      <c r="B28" s="29"/>
    </row>
    <row r="29" spans="1:15" s="22" customFormat="1" ht="25.35">
      <c r="A29" s="26"/>
      <c r="B29" s="27" t="s">
        <v>63</v>
      </c>
      <c r="C29" s="36">
        <v>6291675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>
        <f t="shared" ref="O29:O31" si="3">SUM(C29:N29)</f>
        <v>6291675</v>
      </c>
    </row>
    <row r="30" spans="1:15" ht="6.85" customHeight="1">
      <c r="A30" s="25"/>
      <c r="B30" s="29"/>
    </row>
    <row r="31" spans="1:15" s="22" customFormat="1" ht="25.35">
      <c r="A31" s="26"/>
      <c r="B31" s="27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v>2805000</v>
      </c>
    </row>
    <row r="32" spans="1:15" s="22" customFormat="1" ht="25.35">
      <c r="A32" s="26"/>
      <c r="B32" s="27" t="s">
        <v>65</v>
      </c>
      <c r="C32" s="36">
        <f>C16+C27+C29+C31</f>
        <v>9197672.6400000006</v>
      </c>
      <c r="D32" s="36">
        <f t="shared" ref="D32:O32" si="4">D16+D27+D29+D31</f>
        <v>0</v>
      </c>
      <c r="E32" s="36">
        <f t="shared" si="4"/>
        <v>772720</v>
      </c>
      <c r="F32" s="36">
        <f t="shared" si="4"/>
        <v>2453701.96</v>
      </c>
      <c r="G32" s="36">
        <f t="shared" si="4"/>
        <v>273926.74</v>
      </c>
      <c r="H32" s="36">
        <f t="shared" si="4"/>
        <v>126601.79000000001</v>
      </c>
      <c r="I32" s="36">
        <f t="shared" si="4"/>
        <v>28950</v>
      </c>
      <c r="J32" s="36">
        <f t="shared" si="4"/>
        <v>2105626.91</v>
      </c>
      <c r="K32" s="36">
        <f t="shared" si="4"/>
        <v>10203765.859999999</v>
      </c>
      <c r="L32" s="36">
        <f t="shared" si="4"/>
        <v>3958351.2700000005</v>
      </c>
      <c r="M32" s="36">
        <f t="shared" si="4"/>
        <v>522112</v>
      </c>
      <c r="N32" s="36">
        <f t="shared" si="4"/>
        <v>214545.96</v>
      </c>
      <c r="O32" s="36">
        <f t="shared" si="4"/>
        <v>32662975.129999999</v>
      </c>
    </row>
  </sheetData>
  <mergeCells count="1">
    <mergeCell ref="A3:B3"/>
  </mergeCells>
  <pageMargins left="0.43307086614173229" right="0.23622047244094491" top="0.27559055118110237" bottom="0.19685039370078741" header="0.15748031496062992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entrate</vt:lpstr>
      <vt:lpstr>spese</vt:lpstr>
      <vt:lpstr>Foglio3</vt:lpstr>
      <vt:lpstr>spese!Titoli_stampa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rete civica</dc:creator>
  <cp:lastModifiedBy>Siria2010</cp:lastModifiedBy>
  <cp:lastPrinted>2015-03-23T07:27:25Z</cp:lastPrinted>
  <dcterms:created xsi:type="dcterms:W3CDTF">2015-03-22T10:28:14Z</dcterms:created>
  <dcterms:modified xsi:type="dcterms:W3CDTF">2015-03-23T07:27:26Z</dcterms:modified>
</cp:coreProperties>
</file>